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jnh\Shares\Users\egbert\My Documents\administratie\Conferences\EC-19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BKT">Sheet1!$K$6</definedName>
    <definedName name="Gaps">Sheet1!$E$36</definedName>
    <definedName name="Gaps2">Sheet1!$D$36</definedName>
    <definedName name="GRST">Sheet1!$H$36</definedName>
    <definedName name="INV">Sheet1!$B$6</definedName>
    <definedName name="IPRV">Sheet1!$I$36</definedName>
    <definedName name="LNT">Sheet1!$M$6</definedName>
    <definedName name="OLE_LINK1" localSheetId="0">Sheet1!$D$38</definedName>
    <definedName name="ORL">Sheet1!$E$6</definedName>
    <definedName name="PDCL">Sheet1!$J$36</definedName>
    <definedName name="_xlnm.Print_Area" localSheetId="0">Sheet1!$B$2:$M$35</definedName>
    <definedName name="PST">Sheet1!$H$6</definedName>
    <definedName name="PTT">Sheet1!$B$6</definedName>
    <definedName name="TRVT">Sheet1!$C$36</definedName>
  </definedNames>
  <calcPr calcId="152511"/>
</workbook>
</file>

<file path=xl/calcChain.xml><?xml version="1.0" encoding="utf-8"?>
<calcChain xmlns="http://schemas.openxmlformats.org/spreadsheetml/2006/main">
  <c r="K27" i="1" l="1"/>
  <c r="L9" i="1"/>
  <c r="K10" i="1" s="1"/>
  <c r="L10" i="1" s="1"/>
  <c r="K12" i="1" s="1"/>
  <c r="L12" i="1" s="1"/>
  <c r="K13" i="1" s="1"/>
  <c r="L13" i="1" s="1"/>
  <c r="K14" i="1" s="1"/>
  <c r="L14" i="1" s="1"/>
  <c r="K16" i="1" s="1"/>
  <c r="L16" i="1" s="1"/>
  <c r="H33" i="1"/>
  <c r="H27" i="1"/>
  <c r="I27" i="1" s="1"/>
  <c r="H29" i="1" s="1"/>
  <c r="I9" i="1"/>
  <c r="H10" i="1" s="1"/>
  <c r="I10" i="1" s="1"/>
  <c r="H12" i="1" s="1"/>
  <c r="I12" i="1" s="1"/>
  <c r="H13" i="1" s="1"/>
  <c r="I13" i="1" s="1"/>
  <c r="H14" i="1" s="1"/>
  <c r="I14" i="1" s="1"/>
  <c r="H16" i="1" s="1"/>
  <c r="I16" i="1" s="1"/>
  <c r="H17" i="1" s="1"/>
  <c r="I17" i="1" s="1"/>
  <c r="H18" i="1" s="1"/>
  <c r="I18" i="1" s="1"/>
  <c r="H19" i="1" s="1"/>
  <c r="I19" i="1" s="1"/>
  <c r="H20" i="1" s="1"/>
  <c r="I20" i="1" s="1"/>
  <c r="H21" i="1" s="1"/>
  <c r="K17" i="1" l="1"/>
  <c r="I21" i="1"/>
  <c r="H23" i="1" s="1"/>
  <c r="F9" i="1"/>
  <c r="E10" i="1" s="1"/>
  <c r="F10" i="1" s="1"/>
  <c r="E12" i="1" s="1"/>
  <c r="F12" i="1" s="1"/>
  <c r="E13" i="1" s="1"/>
  <c r="F13" i="1" s="1"/>
  <c r="B13" i="1"/>
  <c r="C13" i="1" s="1"/>
  <c r="B14" i="1" s="1"/>
  <c r="C14" i="1" s="1"/>
  <c r="B16" i="1" s="1"/>
  <c r="C16" i="1" s="1"/>
  <c r="K18" i="1" l="1"/>
  <c r="B11" i="1"/>
  <c r="B12" i="1"/>
  <c r="B17" i="1"/>
  <c r="C17" i="1" s="1"/>
  <c r="L18" i="1" l="1"/>
  <c r="K19" i="1" s="1"/>
  <c r="K21" i="1" s="1"/>
  <c r="L21" i="1" s="1"/>
  <c r="K23" i="1" s="1"/>
  <c r="E14" i="1"/>
  <c r="F14" i="1" s="1"/>
  <c r="E16" i="1" s="1"/>
  <c r="F16" i="1" s="1"/>
  <c r="E17" i="1" s="1"/>
  <c r="F17" i="1" s="1"/>
  <c r="B18" i="1"/>
  <c r="C18" i="1" s="1"/>
  <c r="E18" i="1" l="1"/>
  <c r="F18" i="1" s="1"/>
  <c r="E19" i="1" s="1"/>
  <c r="B19" i="1"/>
  <c r="F19" i="1" l="1"/>
  <c r="E20" i="1" s="1"/>
  <c r="C19" i="1"/>
  <c r="B20" i="1" s="1"/>
  <c r="F20" i="1" l="1"/>
  <c r="E21" i="1" s="1"/>
  <c r="C20" i="1"/>
  <c r="B21" i="1" s="1"/>
  <c r="C21" i="1" s="1"/>
  <c r="F21" i="1" l="1"/>
  <c r="E23" i="1" s="1"/>
  <c r="F23" i="1" s="1"/>
  <c r="E27" i="1" s="1"/>
  <c r="F27" i="1" s="1"/>
  <c r="E29" i="1" s="1"/>
  <c r="B23" i="1"/>
  <c r="C23" i="1" s="1"/>
  <c r="B24" i="1" s="1"/>
  <c r="C24" i="1" s="1"/>
  <c r="B25" i="1" s="1"/>
  <c r="C25" i="1" s="1"/>
  <c r="B26" i="1" s="1"/>
  <c r="C26" i="1" s="1"/>
  <c r="B27" i="1" l="1"/>
  <c r="C27" i="1" l="1"/>
  <c r="B29" i="1" s="1"/>
  <c r="C29" i="1" s="1"/>
  <c r="B30" i="1" s="1"/>
  <c r="C30" i="1" l="1"/>
  <c r="B31" i="1" s="1"/>
  <c r="C31" i="1" s="1"/>
</calcChain>
</file>

<file path=xl/sharedStrings.xml><?xml version="1.0" encoding="utf-8"?>
<sst xmlns="http://schemas.openxmlformats.org/spreadsheetml/2006/main" count="95" uniqueCount="85">
  <si>
    <t>TIME</t>
  </si>
  <si>
    <t>Lunch</t>
  </si>
  <si>
    <t>End of Day-1</t>
  </si>
  <si>
    <t>End of Day-2</t>
  </si>
  <si>
    <t xml:space="preserve">End of Day-3 </t>
  </si>
  <si>
    <t xml:space="preserve">Opening/Welcome Session </t>
  </si>
  <si>
    <t>Visit to IPR</t>
  </si>
  <si>
    <t xml:space="preserve"> Time for Invited Talk (h)</t>
  </si>
  <si>
    <t>Welcome Address by LOC chair</t>
  </si>
  <si>
    <t>Welcome Address by IAC chair</t>
  </si>
  <si>
    <t>Tea Break</t>
  </si>
  <si>
    <t>Monday, Apr 04  (Day-1)</t>
  </si>
  <si>
    <t>Tuesday, April 05 (Day-2)</t>
  </si>
  <si>
    <t>Poster-1</t>
  </si>
  <si>
    <t>Lunch Break</t>
  </si>
  <si>
    <t>Poster-2</t>
  </si>
  <si>
    <t>Traditional Dinner at a Heritage Restaurent (Vishala)</t>
  </si>
  <si>
    <t>P1-P18</t>
  </si>
  <si>
    <t>P19-P36</t>
  </si>
  <si>
    <t xml:space="preserve">Local Sight Seeing </t>
  </si>
  <si>
    <t xml:space="preserve">PROGRAM -OUTLINE  
</t>
  </si>
  <si>
    <t>Time for Oral Talk</t>
  </si>
  <si>
    <t>Break Time</t>
  </si>
  <si>
    <t xml:space="preserve">Time for Poster Session </t>
  </si>
  <si>
    <t>Lunch Time</t>
  </si>
  <si>
    <t>Cultural Program &amp; Director's Dinner (IPR Lawns)</t>
  </si>
  <si>
    <t>End of Day-4</t>
  </si>
  <si>
    <t>Registration*</t>
  </si>
  <si>
    <t xml:space="preserve">*Registration for participants starts on 03-Apr-2016 (Sunday) evening in the Hotel ( Details to be informed) </t>
  </si>
  <si>
    <t>Inaugural Ceremony</t>
  </si>
  <si>
    <t xml:space="preserve">Stall Inuaguration with Tea Break </t>
  </si>
  <si>
    <t>Photo Session + Tea Break</t>
  </si>
  <si>
    <t>Concluding Session</t>
  </si>
  <si>
    <t xml:space="preserve">IAC-EC Meeting / Any other business/ Meeting Closure </t>
  </si>
  <si>
    <t xml:space="preserve">19th Joint Workshop on ECE and ECRH
April 04-07, 2016, Institute for Plasma Research, Ahmedabad (India)
</t>
  </si>
  <si>
    <t>Abhay K. Ram</t>
  </si>
  <si>
    <t>Alf Kohn</t>
  </si>
  <si>
    <t>Dr. P.V, Subhash</t>
  </si>
  <si>
    <t>J. DU TOIT, Erasmus</t>
  </si>
  <si>
    <t>Oulfa Chellai</t>
  </si>
  <si>
    <t>Jorg Stober</t>
  </si>
  <si>
    <t>Santanu Banerjee</t>
  </si>
  <si>
    <t>Kishore Mishra</t>
  </si>
  <si>
    <t>Handong Xu, Xiaojie Wang</t>
  </si>
  <si>
    <t>S. Garavaglia</t>
  </si>
  <si>
    <t>D. Strauss</t>
  </si>
  <si>
    <t>K. Sathyanarayana</t>
  </si>
  <si>
    <t>E.M.Tai</t>
  </si>
  <si>
    <t>John Jelonnek</t>
  </si>
  <si>
    <t>LECHTE, Carsten</t>
  </si>
  <si>
    <t>G. Gantenbein</t>
  </si>
  <si>
    <t>Subrata Pradhan</t>
  </si>
  <si>
    <t>N. K. Singh</t>
  </si>
  <si>
    <t>S.L.Rao</t>
  </si>
  <si>
    <t>Wednesday  Apr 06 (Day-3)</t>
  </si>
  <si>
    <t>Thursday,  Apr 07 (Day-4)</t>
  </si>
  <si>
    <t>S. S. Denk</t>
  </si>
  <si>
    <t>Gary Taylor</t>
  </si>
  <si>
    <t>Suman Danani</t>
  </si>
  <si>
    <t>Francesca Poli (Invited)</t>
  </si>
  <si>
    <t>M.W. Brookman (Invited)</t>
  </si>
  <si>
    <t>T. Stange (Invited)</t>
  </si>
  <si>
    <t>Minjun J Choi (Invited)</t>
  </si>
  <si>
    <t>Grigory Denisov (Invited)</t>
  </si>
  <si>
    <t>IPR ECRH Activitiy (Invited)</t>
  </si>
  <si>
    <t xml:space="preserve"> Toru Tsujimura (Invited)</t>
  </si>
  <si>
    <t xml:space="preserve"> Dmitry Moseev</t>
  </si>
  <si>
    <t>Zhongbin Shi (Invited)</t>
  </si>
  <si>
    <t>NATARAJABOOBATHI, Rajanbabu</t>
  </si>
  <si>
    <t>S. V. Kulkarni</t>
  </si>
  <si>
    <t>John Lohr</t>
  </si>
  <si>
    <t xml:space="preserve"> ECRH Theory (Chair:  E. Westerhof)</t>
  </si>
  <si>
    <t xml:space="preserve">ECRH Experiments-2(Chair: J. Stober  )     </t>
  </si>
  <si>
    <t xml:space="preserve"> ECRH Experiments-1(Chair: J. Lohr )</t>
  </si>
  <si>
    <t xml:space="preserve">ECRH Experiments-3(Chair: B. Shukla )    </t>
  </si>
  <si>
    <t>Hans Oosterbeek (Invited)</t>
  </si>
  <si>
    <t>ECE Diagnostics (Chair : M. Austin )</t>
  </si>
  <si>
    <t>ECRH Technology-1 (Chair: J. Jelonnek )</t>
  </si>
  <si>
    <t>ECRH Technology-2(Chair: B. Plaum )</t>
  </si>
  <si>
    <t>ECRH Technology-3 (Chair: G. Denisov)</t>
  </si>
  <si>
    <t>ECRH Theory: E. Westerhof</t>
  </si>
  <si>
    <t>ECE Diagnostics: M. Austin</t>
  </si>
  <si>
    <t>ECRH Experiments: J. Lohr</t>
  </si>
  <si>
    <t>ECRH Technology: B. Plaum</t>
  </si>
  <si>
    <t>Summary (Chair:  B. Shukla)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</si>
</sst>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</font>
    <font>
      <b/>
      <sz val="12"/>
      <color theme="1"/>
      <name val="Cambria"/>
      <family val="1"/>
      <scheme val="major"/>
    </font>
    <font>
      <b/>
      <sz val="14"/>
      <color rgb="FF660033"/>
      <name val="Cambria"/>
      <family val="1"/>
    </font>
    <font>
      <sz val="11"/>
      <color theme="1"/>
      <name val="Cambria"/>
      <family val="1"/>
      <scheme val="major"/>
    </font>
    <font>
      <sz val="12"/>
      <color indexed="8"/>
      <name val="Cambria"/>
      <family val="1"/>
    </font>
    <font>
      <sz val="11"/>
      <color rgb="FFFF0000"/>
      <name val="Calibri"/>
      <family val="2"/>
      <scheme val="minor"/>
    </font>
    <font>
      <sz val="12"/>
      <color rgb="FFFF0000"/>
      <name val="Cambria"/>
      <family val="1"/>
      <scheme val="maj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B9D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ADEC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0" fontId="0" fillId="0" borderId="0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20" fontId="2" fillId="0" borderId="2" xfId="0" applyNumberFormat="1" applyFont="1" applyFill="1" applyBorder="1" applyAlignment="1">
      <alignment vertical="center" wrapText="1"/>
    </xf>
    <xf numFmtId="20" fontId="2" fillId="0" borderId="3" xfId="0" applyNumberFormat="1" applyFont="1" applyFill="1" applyBorder="1" applyAlignment="1">
      <alignment vertical="center" wrapText="1"/>
    </xf>
    <xf numFmtId="20" fontId="2" fillId="0" borderId="0" xfId="0" applyNumberFormat="1" applyFont="1" applyBorder="1"/>
    <xf numFmtId="20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20" fontId="2" fillId="4" borderId="1" xfId="0" applyNumberFormat="1" applyFont="1" applyFill="1" applyBorder="1" applyAlignment="1">
      <alignment horizontal="left" vertical="center" wrapText="1"/>
    </xf>
    <xf numFmtId="20" fontId="2" fillId="0" borderId="1" xfId="0" applyNumberFormat="1" applyFont="1" applyFill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left" vertical="center"/>
    </xf>
    <xf numFmtId="20" fontId="2" fillId="0" borderId="1" xfId="0" applyNumberFormat="1" applyFont="1" applyBorder="1" applyAlignment="1">
      <alignment horizontal="left" vertical="center" wrapText="1"/>
    </xf>
    <xf numFmtId="20" fontId="0" fillId="0" borderId="0" xfId="0" applyNumberFormat="1" applyAlignment="1">
      <alignment horizontal="left"/>
    </xf>
    <xf numFmtId="20" fontId="0" fillId="0" borderId="0" xfId="0" applyNumberFormat="1" applyFont="1" applyAlignment="1">
      <alignment horizontal="left" vertical="center" wrapText="1"/>
    </xf>
    <xf numFmtId="0" fontId="0" fillId="0" borderId="1" xfId="0" applyBorder="1"/>
    <xf numFmtId="20" fontId="2" fillId="4" borderId="1" xfId="0" applyNumberFormat="1" applyFont="1" applyFill="1" applyBorder="1" applyAlignment="1">
      <alignment horizontal="center" vertical="center" wrapText="1"/>
    </xf>
    <xf numFmtId="20" fontId="2" fillId="4" borderId="1" xfId="0" applyNumberFormat="1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0" fontId="2" fillId="0" borderId="1" xfId="0" applyNumberFormat="1" applyFont="1" applyFill="1" applyBorder="1" applyAlignment="1">
      <alignment horizontal="center" vertical="top" wrapText="1"/>
    </xf>
    <xf numFmtId="20" fontId="2" fillId="0" borderId="1" xfId="0" applyNumberFormat="1" applyFont="1" applyBorder="1" applyAlignment="1">
      <alignment horizontal="center" vertical="top" wrapText="1"/>
    </xf>
    <xf numFmtId="20" fontId="2" fillId="4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20" fontId="2" fillId="7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0" fontId="2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138545</xdr:colOff>
      <xdr:row>1</xdr:row>
      <xdr:rowOff>86591</xdr:rowOff>
    </xdr:from>
    <xdr:to>
      <xdr:col>2</xdr:col>
      <xdr:colOff>512696</xdr:colOff>
      <xdr:row>1</xdr:row>
      <xdr:rowOff>864191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681" y="519546"/>
          <a:ext cx="841742" cy="777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09919" cy="26456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0" y="19050"/>
          <a:ext cx="1809919" cy="2645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</a:rPr>
            <a:t>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topLeftCell="B1" zoomScaleNormal="100" zoomScaleSheetLayoutView="100" workbookViewId="0">
      <selection activeCell="K15" sqref="K15:M15"/>
    </sheetView>
  </sheetViews>
  <sheetFormatPr defaultRowHeight="15" outlineLevelRow="1" x14ac:dyDescent="0.25"/>
  <cols>
    <col min="2" max="2" width="7" bestFit="1" customWidth="1"/>
    <col min="3" max="3" width="9.85546875" bestFit="1" customWidth="1"/>
    <col min="4" max="4" width="39.85546875" customWidth="1"/>
    <col min="5" max="5" width="7.140625" customWidth="1"/>
    <col min="6" max="6" width="7" customWidth="1"/>
    <col min="7" max="7" width="35.28515625" customWidth="1"/>
    <col min="8" max="9" width="7" bestFit="1" customWidth="1"/>
    <col min="10" max="10" width="47.85546875" bestFit="1" customWidth="1"/>
    <col min="12" max="12" width="7.28515625" customWidth="1"/>
    <col min="13" max="13" width="54.85546875" customWidth="1"/>
  </cols>
  <sheetData>
    <row r="1" spans="1:14" ht="33.75" customHeight="1" x14ac:dyDescent="0.25"/>
    <row r="2" spans="1:14" ht="83.25" customHeight="1" x14ac:dyDescent="0.25">
      <c r="A2" s="27"/>
      <c r="B2" s="71" t="s">
        <v>34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4" ht="45" customHeight="1" x14ac:dyDescent="0.25">
      <c r="A3" s="27"/>
      <c r="B3" s="72" t="s">
        <v>20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4" ht="45" customHeight="1" x14ac:dyDescent="0.25">
      <c r="A4" s="27"/>
      <c r="B4" s="72" t="s">
        <v>28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4" ht="21.75" customHeight="1" outlineLevel="1" x14ac:dyDescent="0.25">
      <c r="A5" s="27"/>
      <c r="B5" s="73" t="s">
        <v>7</v>
      </c>
      <c r="C5" s="73"/>
      <c r="D5" s="73"/>
      <c r="E5" s="73" t="s">
        <v>21</v>
      </c>
      <c r="F5" s="73"/>
      <c r="G5" s="73"/>
      <c r="H5" s="73" t="s">
        <v>23</v>
      </c>
      <c r="I5" s="73"/>
      <c r="J5" s="73"/>
      <c r="K5" s="73" t="s">
        <v>22</v>
      </c>
      <c r="L5" s="73"/>
      <c r="M5" s="31" t="s">
        <v>24</v>
      </c>
      <c r="N5" s="42"/>
    </row>
    <row r="6" spans="1:14" ht="17.25" customHeight="1" outlineLevel="1" x14ac:dyDescent="0.25">
      <c r="A6" s="27"/>
      <c r="B6" s="57">
        <v>2.0833333333333332E-2</v>
      </c>
      <c r="C6" s="57"/>
      <c r="D6" s="57"/>
      <c r="E6" s="57">
        <v>1.3888888888888888E-2</v>
      </c>
      <c r="F6" s="57"/>
      <c r="G6" s="57"/>
      <c r="H6" s="57">
        <v>6.25E-2</v>
      </c>
      <c r="I6" s="57"/>
      <c r="J6" s="57"/>
      <c r="K6" s="74">
        <v>2.0833333333333332E-2</v>
      </c>
      <c r="L6" s="75"/>
      <c r="M6" s="30">
        <v>4.1666666666666664E-2</v>
      </c>
    </row>
    <row r="7" spans="1:14" ht="42.75" customHeight="1" x14ac:dyDescent="0.25">
      <c r="A7" s="27"/>
      <c r="B7" s="64" t="s">
        <v>0</v>
      </c>
      <c r="C7" s="64"/>
      <c r="D7" s="7" t="s">
        <v>11</v>
      </c>
      <c r="E7" s="64" t="s">
        <v>0</v>
      </c>
      <c r="F7" s="64"/>
      <c r="G7" s="7" t="s">
        <v>12</v>
      </c>
      <c r="H7" s="64" t="s">
        <v>0</v>
      </c>
      <c r="I7" s="64"/>
      <c r="J7" s="7" t="s">
        <v>54</v>
      </c>
      <c r="K7" s="64" t="s">
        <v>0</v>
      </c>
      <c r="L7" s="64"/>
      <c r="M7" s="7" t="s">
        <v>55</v>
      </c>
    </row>
    <row r="8" spans="1:14" ht="25.5" customHeight="1" x14ac:dyDescent="0.25">
      <c r="A8" s="27"/>
      <c r="B8" s="53" t="s">
        <v>5</v>
      </c>
      <c r="C8" s="53"/>
      <c r="D8" s="53"/>
      <c r="E8" s="53" t="s">
        <v>74</v>
      </c>
      <c r="F8" s="54"/>
      <c r="G8" s="54"/>
      <c r="H8" s="53" t="s">
        <v>77</v>
      </c>
      <c r="I8" s="54"/>
      <c r="J8" s="54"/>
      <c r="K8" s="53" t="s">
        <v>79</v>
      </c>
      <c r="L8" s="54"/>
      <c r="M8" s="54"/>
      <c r="N8" s="3"/>
    </row>
    <row r="9" spans="1:14" ht="30" customHeight="1" x14ac:dyDescent="0.25">
      <c r="A9" s="27"/>
      <c r="B9" s="32">
        <v>0.35416666666666669</v>
      </c>
      <c r="C9" s="32">
        <v>0.39583333333333331</v>
      </c>
      <c r="D9" s="38" t="s">
        <v>27</v>
      </c>
      <c r="E9" s="22">
        <v>0.375</v>
      </c>
      <c r="F9" s="22">
        <f>E9+INV</f>
        <v>0.39583333333333331</v>
      </c>
      <c r="G9" s="46" t="s">
        <v>61</v>
      </c>
      <c r="H9" s="32">
        <v>0.375</v>
      </c>
      <c r="I9" s="32">
        <f>H9+INV</f>
        <v>0.39583333333333331</v>
      </c>
      <c r="J9" s="47" t="s">
        <v>63</v>
      </c>
      <c r="K9" s="39">
        <v>0.375</v>
      </c>
      <c r="L9" s="39">
        <f>K9+INV</f>
        <v>0.39583333333333331</v>
      </c>
      <c r="M9" s="47" t="s">
        <v>75</v>
      </c>
      <c r="N9" s="3"/>
    </row>
    <row r="10" spans="1:14" ht="18" customHeight="1" x14ac:dyDescent="0.25">
      <c r="A10" s="27"/>
      <c r="B10" s="35">
        <v>0.39583333333333331</v>
      </c>
      <c r="C10" s="35">
        <v>0.40277777777777773</v>
      </c>
      <c r="D10" s="36" t="s">
        <v>29</v>
      </c>
      <c r="E10" s="57">
        <f>F9</f>
        <v>0.39583333333333331</v>
      </c>
      <c r="F10" s="57">
        <f>E10+ORL</f>
        <v>0.40972222222222221</v>
      </c>
      <c r="G10" s="65" t="s">
        <v>70</v>
      </c>
      <c r="H10" s="51">
        <f>I9</f>
        <v>0.39583333333333331</v>
      </c>
      <c r="I10" s="51">
        <f>H10+ORL</f>
        <v>0.40972222222222221</v>
      </c>
      <c r="J10" s="52" t="s">
        <v>44</v>
      </c>
      <c r="K10" s="51">
        <f>L9</f>
        <v>0.39583333333333331</v>
      </c>
      <c r="L10" s="51">
        <f>K10+ORL</f>
        <v>0.40972222222222221</v>
      </c>
      <c r="M10" s="52" t="s">
        <v>51</v>
      </c>
      <c r="N10" s="3"/>
    </row>
    <row r="11" spans="1:14" ht="21.75" customHeight="1" x14ac:dyDescent="0.25">
      <c r="A11" s="27"/>
      <c r="B11" s="35">
        <f>C10</f>
        <v>0.40277777777777773</v>
      </c>
      <c r="C11" s="35">
        <v>0.40972222222222227</v>
      </c>
      <c r="D11" s="36" t="s">
        <v>9</v>
      </c>
      <c r="E11" s="57"/>
      <c r="F11" s="57"/>
      <c r="G11" s="66"/>
      <c r="H11" s="51"/>
      <c r="I11" s="51"/>
      <c r="J11" s="52"/>
      <c r="K11" s="51"/>
      <c r="L11" s="51"/>
      <c r="M11" s="52"/>
      <c r="N11" s="3"/>
    </row>
    <row r="12" spans="1:14" ht="27.75" customHeight="1" x14ac:dyDescent="0.25">
      <c r="A12" s="27"/>
      <c r="B12" s="35">
        <f>C11</f>
        <v>0.40972222222222227</v>
      </c>
      <c r="C12" s="35">
        <v>0.41666666666666669</v>
      </c>
      <c r="D12" s="44" t="s">
        <v>8</v>
      </c>
      <c r="E12" s="23">
        <f>F10</f>
        <v>0.40972222222222221</v>
      </c>
      <c r="F12" s="23">
        <f>E12+ORL</f>
        <v>0.4236111111111111</v>
      </c>
      <c r="G12" s="49" t="s">
        <v>43</v>
      </c>
      <c r="H12" s="32">
        <f>I10</f>
        <v>0.40972222222222221</v>
      </c>
      <c r="I12" s="35">
        <f>H12+ORL</f>
        <v>0.4236111111111111</v>
      </c>
      <c r="J12" s="44" t="s">
        <v>45</v>
      </c>
      <c r="K12" s="39">
        <f>L10</f>
        <v>0.40972222222222221</v>
      </c>
      <c r="L12" s="40">
        <f>K12+ORL</f>
        <v>0.4236111111111111</v>
      </c>
      <c r="M12" s="44" t="s">
        <v>52</v>
      </c>
      <c r="N12" s="3"/>
    </row>
    <row r="13" spans="1:14" ht="19.5" customHeight="1" x14ac:dyDescent="0.25">
      <c r="A13" s="27"/>
      <c r="B13" s="35">
        <f>C12</f>
        <v>0.41666666666666669</v>
      </c>
      <c r="C13" s="35">
        <f>B13+INV</f>
        <v>0.4375</v>
      </c>
      <c r="D13" s="45" t="s">
        <v>64</v>
      </c>
      <c r="E13" s="23">
        <f>F12</f>
        <v>0.4236111111111111</v>
      </c>
      <c r="F13" s="24">
        <f>E13+ORL</f>
        <v>0.4375</v>
      </c>
      <c r="G13" s="44" t="s">
        <v>69</v>
      </c>
      <c r="H13" s="32">
        <f>I12</f>
        <v>0.4236111111111111</v>
      </c>
      <c r="I13" s="35">
        <f>H13+ORL</f>
        <v>0.4375</v>
      </c>
      <c r="J13" s="44" t="s">
        <v>46</v>
      </c>
      <c r="K13" s="39">
        <f>L12</f>
        <v>0.4236111111111111</v>
      </c>
      <c r="L13" s="40">
        <f>K13+ORL</f>
        <v>0.4375</v>
      </c>
      <c r="M13" s="44" t="s">
        <v>53</v>
      </c>
      <c r="N13" s="3"/>
    </row>
    <row r="14" spans="1:14" ht="21.75" customHeight="1" x14ac:dyDescent="0.25">
      <c r="A14" s="27"/>
      <c r="B14" s="28">
        <f>C13</f>
        <v>0.4375</v>
      </c>
      <c r="C14" s="28">
        <f>B14+BKT</f>
        <v>0.45833333333333331</v>
      </c>
      <c r="D14" s="20" t="s">
        <v>30</v>
      </c>
      <c r="E14" s="21">
        <f>F13</f>
        <v>0.4375</v>
      </c>
      <c r="F14" s="21">
        <f>E14+BKT</f>
        <v>0.45833333333333331</v>
      </c>
      <c r="G14" s="20" t="s">
        <v>10</v>
      </c>
      <c r="H14" s="21">
        <f>I13</f>
        <v>0.4375</v>
      </c>
      <c r="I14" s="21">
        <f>H14+BKT</f>
        <v>0.45833333333333331</v>
      </c>
      <c r="J14" s="20" t="s">
        <v>10</v>
      </c>
      <c r="K14" s="41">
        <f>L13</f>
        <v>0.4375</v>
      </c>
      <c r="L14" s="41">
        <f>K14+BKT</f>
        <v>0.45833333333333331</v>
      </c>
      <c r="M14" s="20" t="s">
        <v>10</v>
      </c>
      <c r="N14" s="3"/>
    </row>
    <row r="15" spans="1:14" ht="20.25" customHeight="1" x14ac:dyDescent="0.25">
      <c r="A15" s="27"/>
      <c r="B15" s="56" t="s">
        <v>71</v>
      </c>
      <c r="C15" s="54"/>
      <c r="D15" s="54"/>
      <c r="E15" s="53" t="s">
        <v>76</v>
      </c>
      <c r="F15" s="54"/>
      <c r="G15" s="54"/>
      <c r="H15" s="53" t="s">
        <v>78</v>
      </c>
      <c r="I15" s="54"/>
      <c r="J15" s="54"/>
      <c r="K15" s="53" t="s">
        <v>84</v>
      </c>
      <c r="L15" s="54"/>
      <c r="M15" s="54"/>
      <c r="N15" s="3"/>
    </row>
    <row r="16" spans="1:14" ht="18.75" customHeight="1" x14ac:dyDescent="0.25">
      <c r="A16" s="27"/>
      <c r="B16" s="35">
        <f>C14</f>
        <v>0.45833333333333331</v>
      </c>
      <c r="C16" s="35">
        <f>B16+INV</f>
        <v>0.47916666666666663</v>
      </c>
      <c r="D16" s="45" t="s">
        <v>59</v>
      </c>
      <c r="E16" s="35">
        <f>F14</f>
        <v>0.45833333333333331</v>
      </c>
      <c r="F16" s="35">
        <f>E16+INV</f>
        <v>0.47916666666666663</v>
      </c>
      <c r="G16" s="47" t="s">
        <v>62</v>
      </c>
      <c r="H16" s="32">
        <f>I14</f>
        <v>0.45833333333333331</v>
      </c>
      <c r="I16" s="35">
        <f>H16+ORL</f>
        <v>0.47222222222222221</v>
      </c>
      <c r="J16" s="44" t="s">
        <v>47</v>
      </c>
      <c r="K16" s="32">
        <f>L14</f>
        <v>0.45833333333333331</v>
      </c>
      <c r="L16" s="35">
        <f>K16+ORL</f>
        <v>0.47222222222222221</v>
      </c>
      <c r="M16" s="36" t="s">
        <v>80</v>
      </c>
      <c r="N16" s="3"/>
    </row>
    <row r="17" spans="1:14" ht="25.5" customHeight="1" x14ac:dyDescent="0.25">
      <c r="A17" s="27"/>
      <c r="B17" s="37">
        <f>C16</f>
        <v>0.47916666666666663</v>
      </c>
      <c r="C17" s="35">
        <f>B17+ORL</f>
        <v>0.49305555555555552</v>
      </c>
      <c r="D17" s="48" t="s">
        <v>35</v>
      </c>
      <c r="E17" s="9">
        <f>F16</f>
        <v>0.47916666666666663</v>
      </c>
      <c r="F17" s="9">
        <f>E17+INV</f>
        <v>0.49999999999999994</v>
      </c>
      <c r="G17" s="46" t="s">
        <v>67</v>
      </c>
      <c r="H17" s="32">
        <f>I16</f>
        <v>0.47222222222222221</v>
      </c>
      <c r="I17" s="35">
        <f>H17+ORL</f>
        <v>0.4861111111111111</v>
      </c>
      <c r="J17" s="44" t="s">
        <v>48</v>
      </c>
      <c r="K17" s="32">
        <f>L16</f>
        <v>0.47222222222222221</v>
      </c>
      <c r="L17" s="35">
        <v>0.5</v>
      </c>
      <c r="M17" s="36" t="s">
        <v>82</v>
      </c>
      <c r="N17" s="3"/>
    </row>
    <row r="18" spans="1:14" ht="19.5" customHeight="1" x14ac:dyDescent="0.25">
      <c r="A18" s="27"/>
      <c r="B18" s="9">
        <f>C17</f>
        <v>0.49305555555555552</v>
      </c>
      <c r="C18" s="35">
        <f>B18+ORL</f>
        <v>0.50694444444444442</v>
      </c>
      <c r="D18" s="43" t="s">
        <v>36</v>
      </c>
      <c r="E18" s="9">
        <f>F17</f>
        <v>0.49999999999999994</v>
      </c>
      <c r="F18" s="9">
        <f>E18+ORL</f>
        <v>0.51388888888888884</v>
      </c>
      <c r="G18" s="8" t="s">
        <v>56</v>
      </c>
      <c r="H18" s="32">
        <f t="shared" ref="H18:H19" si="0">I17</f>
        <v>0.4861111111111111</v>
      </c>
      <c r="I18" s="35">
        <f>H18+ORL</f>
        <v>0.5</v>
      </c>
      <c r="J18" s="44" t="s">
        <v>49</v>
      </c>
      <c r="K18" s="32">
        <f>L17</f>
        <v>0.5</v>
      </c>
      <c r="L18" s="35">
        <f>K18+ORL</f>
        <v>0.51388888888888884</v>
      </c>
      <c r="M18" s="36" t="s">
        <v>81</v>
      </c>
      <c r="N18" s="3"/>
    </row>
    <row r="19" spans="1:14" ht="21.75" customHeight="1" x14ac:dyDescent="0.25">
      <c r="A19" s="27"/>
      <c r="B19" s="37">
        <f>C18</f>
        <v>0.50694444444444442</v>
      </c>
      <c r="C19" s="35">
        <f>B19+ORL</f>
        <v>0.52083333333333326</v>
      </c>
      <c r="D19" s="44" t="s">
        <v>37</v>
      </c>
      <c r="E19" s="9">
        <f>F18</f>
        <v>0.51388888888888884</v>
      </c>
      <c r="F19" s="9">
        <f>E19+ORL</f>
        <v>0.52777777777777768</v>
      </c>
      <c r="G19" s="44" t="s">
        <v>57</v>
      </c>
      <c r="H19" s="32">
        <f t="shared" si="0"/>
        <v>0.5</v>
      </c>
      <c r="I19" s="35">
        <f>H19+ORL</f>
        <v>0.51388888888888884</v>
      </c>
      <c r="J19" s="44" t="s">
        <v>50</v>
      </c>
      <c r="K19" s="32">
        <f t="shared" ref="K19" si="1">L18</f>
        <v>0.51388888888888884</v>
      </c>
      <c r="L19" s="35">
        <v>0.54166666666666663</v>
      </c>
      <c r="M19" s="36" t="s">
        <v>83</v>
      </c>
      <c r="N19" s="3"/>
    </row>
    <row r="20" spans="1:14" ht="21.75" customHeight="1" x14ac:dyDescent="0.25">
      <c r="A20" s="27"/>
      <c r="B20" s="37">
        <f>C19</f>
        <v>0.52083333333333326</v>
      </c>
      <c r="C20" s="35">
        <f>B20+ORL</f>
        <v>0.5347222222222221</v>
      </c>
      <c r="D20" s="43" t="s">
        <v>38</v>
      </c>
      <c r="E20" s="9">
        <f>F19</f>
        <v>0.52777777777777768</v>
      </c>
      <c r="F20" s="9">
        <f>E20+ORL</f>
        <v>0.54166666666666652</v>
      </c>
      <c r="G20" s="44" t="s">
        <v>58</v>
      </c>
      <c r="H20" s="32">
        <f>I19</f>
        <v>0.51388888888888884</v>
      </c>
      <c r="I20" s="35">
        <f>H20+ORL</f>
        <v>0.52777777777777768</v>
      </c>
      <c r="J20" s="44" t="s">
        <v>68</v>
      </c>
      <c r="K20" s="69"/>
      <c r="L20" s="69"/>
      <c r="M20" s="69"/>
      <c r="N20" s="3"/>
    </row>
    <row r="21" spans="1:14" ht="21.75" customHeight="1" x14ac:dyDescent="0.25">
      <c r="A21" s="27"/>
      <c r="B21" s="29">
        <f>C20</f>
        <v>0.5347222222222221</v>
      </c>
      <c r="C21" s="29">
        <f>B21+LNT</f>
        <v>0.57638888888888873</v>
      </c>
      <c r="D21" s="20" t="s">
        <v>1</v>
      </c>
      <c r="E21" s="29">
        <f>F20</f>
        <v>0.54166666666666652</v>
      </c>
      <c r="F21" s="21">
        <f>E21+LNT</f>
        <v>0.58333333333333315</v>
      </c>
      <c r="G21" s="20" t="s">
        <v>1</v>
      </c>
      <c r="H21" s="21">
        <f>I20</f>
        <v>0.52777777777777768</v>
      </c>
      <c r="I21" s="21">
        <f>H21+LNT</f>
        <v>0.56944444444444431</v>
      </c>
      <c r="J21" s="20" t="s">
        <v>14</v>
      </c>
      <c r="K21" s="21">
        <f>L19</f>
        <v>0.54166666666666663</v>
      </c>
      <c r="L21" s="21">
        <f>K21+LNT</f>
        <v>0.58333333333333326</v>
      </c>
      <c r="M21" s="20" t="s">
        <v>14</v>
      </c>
      <c r="N21" s="3"/>
    </row>
    <row r="22" spans="1:14" ht="32.25" customHeight="1" x14ac:dyDescent="0.25">
      <c r="A22" s="27"/>
      <c r="B22" s="56" t="s">
        <v>73</v>
      </c>
      <c r="C22" s="54"/>
      <c r="D22" s="54"/>
      <c r="E22" s="59" t="s">
        <v>13</v>
      </c>
      <c r="F22" s="54"/>
      <c r="G22" s="54"/>
      <c r="H22" s="59" t="s">
        <v>15</v>
      </c>
      <c r="I22" s="54"/>
      <c r="J22" s="54"/>
      <c r="K22" s="56" t="s">
        <v>32</v>
      </c>
      <c r="L22" s="53"/>
      <c r="M22" s="53"/>
      <c r="N22" s="3"/>
    </row>
    <row r="23" spans="1:14" ht="22.5" customHeight="1" x14ac:dyDescent="0.25">
      <c r="A23" s="27"/>
      <c r="B23" s="37">
        <f>C21</f>
        <v>0.57638888888888873</v>
      </c>
      <c r="C23" s="37">
        <f>B23+INV</f>
        <v>0.5972222222222221</v>
      </c>
      <c r="D23" s="45" t="s">
        <v>60</v>
      </c>
      <c r="E23" s="57">
        <f>F21</f>
        <v>0.58333333333333315</v>
      </c>
      <c r="F23" s="51">
        <f>E23+PST</f>
        <v>0.64583333333333315</v>
      </c>
      <c r="G23" s="60" t="s">
        <v>17</v>
      </c>
      <c r="H23" s="67">
        <f>I21</f>
        <v>0.56944444444444431</v>
      </c>
      <c r="I23" s="67">
        <v>0.65277777777777779</v>
      </c>
      <c r="J23" s="68" t="s">
        <v>18</v>
      </c>
      <c r="K23" s="67">
        <f>L21</f>
        <v>0.58333333333333326</v>
      </c>
      <c r="L23" s="67">
        <v>0.65277777777777779</v>
      </c>
      <c r="M23" s="60" t="s">
        <v>33</v>
      </c>
      <c r="N23" s="3"/>
    </row>
    <row r="24" spans="1:14" ht="21.75" customHeight="1" x14ac:dyDescent="0.25">
      <c r="A24" s="27"/>
      <c r="B24" s="37">
        <f>C23</f>
        <v>0.5972222222222221</v>
      </c>
      <c r="C24" s="37">
        <f>B24+ORL</f>
        <v>0.61111111111111094</v>
      </c>
      <c r="D24" s="43" t="s">
        <v>39</v>
      </c>
      <c r="E24" s="57"/>
      <c r="F24" s="51"/>
      <c r="G24" s="60"/>
      <c r="H24" s="67"/>
      <c r="I24" s="67"/>
      <c r="J24" s="68"/>
      <c r="K24" s="67"/>
      <c r="L24" s="67"/>
      <c r="M24" s="60"/>
      <c r="N24" s="3"/>
    </row>
    <row r="25" spans="1:14" ht="28.5" customHeight="1" x14ac:dyDescent="0.25">
      <c r="A25" s="27"/>
      <c r="B25" s="9">
        <f>C24</f>
        <v>0.61111111111111094</v>
      </c>
      <c r="C25" s="37">
        <f>B25+ORL</f>
        <v>0.62499999999999978</v>
      </c>
      <c r="D25" s="43" t="s">
        <v>40</v>
      </c>
      <c r="E25" s="57"/>
      <c r="F25" s="51"/>
      <c r="G25" s="60"/>
      <c r="H25" s="67"/>
      <c r="I25" s="67"/>
      <c r="J25" s="68"/>
      <c r="K25" s="67"/>
      <c r="L25" s="67"/>
      <c r="M25" s="60"/>
      <c r="N25" s="3"/>
    </row>
    <row r="26" spans="1:14" ht="26.25" customHeight="1" x14ac:dyDescent="0.25">
      <c r="A26" s="27"/>
      <c r="B26" s="9">
        <f>C25</f>
        <v>0.62499999999999978</v>
      </c>
      <c r="C26" s="37">
        <f>B26+ORL</f>
        <v>0.63888888888888862</v>
      </c>
      <c r="D26" s="50" t="s">
        <v>41</v>
      </c>
      <c r="E26" s="57"/>
      <c r="F26" s="51"/>
      <c r="G26" s="60"/>
      <c r="H26" s="67"/>
      <c r="I26" s="67"/>
      <c r="J26" s="68"/>
      <c r="K26" s="67"/>
      <c r="L26" s="67"/>
      <c r="M26" s="60"/>
      <c r="N26" s="3"/>
    </row>
    <row r="27" spans="1:14" ht="24" customHeight="1" x14ac:dyDescent="0.25">
      <c r="A27" s="27"/>
      <c r="B27" s="29">
        <f>C26</f>
        <v>0.63888888888888862</v>
      </c>
      <c r="C27" s="29">
        <f>B27+BKT</f>
        <v>0.65972222222222199</v>
      </c>
      <c r="D27" s="20" t="s">
        <v>10</v>
      </c>
      <c r="E27" s="29">
        <f>F23</f>
        <v>0.64583333333333315</v>
      </c>
      <c r="F27" s="29">
        <f>E27+BKT</f>
        <v>0.66666666666666652</v>
      </c>
      <c r="G27" s="20" t="s">
        <v>31</v>
      </c>
      <c r="H27" s="29">
        <f>I23</f>
        <v>0.65277777777777779</v>
      </c>
      <c r="I27" s="29">
        <f>H27+BKT</f>
        <v>0.67361111111111116</v>
      </c>
      <c r="J27" s="20" t="s">
        <v>10</v>
      </c>
      <c r="K27" s="29">
        <f>L23</f>
        <v>0.65277777777777779</v>
      </c>
      <c r="L27" s="29">
        <v>0.66666666666666663</v>
      </c>
      <c r="M27" s="20" t="s">
        <v>10</v>
      </c>
      <c r="N27" s="3"/>
    </row>
    <row r="28" spans="1:14" ht="31.5" customHeight="1" x14ac:dyDescent="0.25">
      <c r="A28" s="27"/>
      <c r="B28" s="56" t="s">
        <v>72</v>
      </c>
      <c r="C28" s="54"/>
      <c r="D28" s="54"/>
      <c r="E28" s="56"/>
      <c r="F28" s="56"/>
      <c r="G28" s="56"/>
      <c r="H28" s="70"/>
      <c r="I28" s="70"/>
      <c r="J28" s="70"/>
      <c r="K28" s="70"/>
      <c r="L28" s="70"/>
      <c r="M28" s="70"/>
      <c r="N28" s="3"/>
    </row>
    <row r="29" spans="1:14" ht="18" customHeight="1" x14ac:dyDescent="0.25">
      <c r="A29" s="27"/>
      <c r="B29" s="37">
        <f>C27</f>
        <v>0.65972222222222199</v>
      </c>
      <c r="C29" s="37">
        <f>B29+INV</f>
        <v>0.68055555555555536</v>
      </c>
      <c r="D29" s="45" t="s">
        <v>65</v>
      </c>
      <c r="E29" s="61">
        <f>F27</f>
        <v>0.66666666666666652</v>
      </c>
      <c r="F29" s="61">
        <v>0.77083333333333337</v>
      </c>
      <c r="G29" s="62" t="s">
        <v>6</v>
      </c>
      <c r="H29" s="61">
        <f>I27</f>
        <v>0.67361111111111116</v>
      </c>
      <c r="I29" s="61">
        <v>0.79166666666666663</v>
      </c>
      <c r="J29" s="62" t="s">
        <v>19</v>
      </c>
      <c r="K29" s="61"/>
      <c r="L29" s="61"/>
      <c r="M29" s="61"/>
      <c r="N29" s="3"/>
    </row>
    <row r="30" spans="1:14" ht="23.25" customHeight="1" x14ac:dyDescent="0.25">
      <c r="A30" s="27"/>
      <c r="B30" s="37">
        <f>C29</f>
        <v>0.68055555555555536</v>
      </c>
      <c r="C30" s="37">
        <f>B30+ORL</f>
        <v>0.6944444444444442</v>
      </c>
      <c r="D30" s="44" t="s">
        <v>66</v>
      </c>
      <c r="E30" s="62"/>
      <c r="F30" s="62"/>
      <c r="G30" s="62"/>
      <c r="H30" s="61"/>
      <c r="I30" s="61"/>
      <c r="J30" s="62"/>
      <c r="K30" s="61"/>
      <c r="L30" s="61"/>
      <c r="M30" s="61"/>
      <c r="N30" s="3"/>
    </row>
    <row r="31" spans="1:14" ht="20.25" customHeight="1" x14ac:dyDescent="0.25">
      <c r="A31" s="27"/>
      <c r="B31" s="37">
        <f>C30</f>
        <v>0.6944444444444442</v>
      </c>
      <c r="C31" s="37">
        <f>B31+ORL</f>
        <v>0.70833333333333304</v>
      </c>
      <c r="D31" s="49" t="s">
        <v>42</v>
      </c>
      <c r="E31" s="62"/>
      <c r="F31" s="62"/>
      <c r="G31" s="62"/>
      <c r="H31" s="61"/>
      <c r="I31" s="61"/>
      <c r="J31" s="62"/>
      <c r="K31" s="61"/>
      <c r="L31" s="61"/>
      <c r="M31" s="61"/>
      <c r="N31" s="3"/>
    </row>
    <row r="32" spans="1:14" ht="24" customHeight="1" x14ac:dyDescent="0.25">
      <c r="A32" s="27"/>
      <c r="B32" s="62"/>
      <c r="C32" s="62"/>
      <c r="D32" s="62"/>
      <c r="E32" s="62"/>
      <c r="F32" s="62"/>
      <c r="G32" s="62"/>
      <c r="H32" s="61"/>
      <c r="I32" s="61"/>
      <c r="J32" s="62"/>
      <c r="K32" s="61"/>
      <c r="L32" s="61"/>
      <c r="M32" s="61"/>
      <c r="N32" s="3"/>
    </row>
    <row r="33" spans="1:14" ht="38.25" customHeight="1" x14ac:dyDescent="0.25">
      <c r="A33" s="27"/>
      <c r="B33" s="62"/>
      <c r="C33" s="62"/>
      <c r="D33" s="62"/>
      <c r="E33" s="33">
        <v>0.79166666666666663</v>
      </c>
      <c r="F33" s="33">
        <v>0.89583333333333337</v>
      </c>
      <c r="G33" s="34" t="s">
        <v>25</v>
      </c>
      <c r="H33" s="33">
        <f>I29</f>
        <v>0.79166666666666663</v>
      </c>
      <c r="I33" s="33">
        <v>0.89583333333333337</v>
      </c>
      <c r="J33" s="34" t="s">
        <v>16</v>
      </c>
      <c r="K33" s="61"/>
      <c r="L33" s="61"/>
      <c r="M33" s="61"/>
      <c r="N33" s="3"/>
    </row>
    <row r="34" spans="1:14" ht="15.75" customHeight="1" x14ac:dyDescent="0.25">
      <c r="A34" s="27"/>
      <c r="B34" s="55" t="s">
        <v>2</v>
      </c>
      <c r="C34" s="55"/>
      <c r="D34" s="55"/>
      <c r="E34" s="58" t="s">
        <v>3</v>
      </c>
      <c r="F34" s="58"/>
      <c r="G34" s="58"/>
      <c r="H34" s="58" t="s">
        <v>4</v>
      </c>
      <c r="I34" s="58"/>
      <c r="J34" s="58"/>
      <c r="K34" s="58" t="s">
        <v>26</v>
      </c>
      <c r="L34" s="58"/>
      <c r="M34" s="58"/>
      <c r="N34" s="3"/>
    </row>
    <row r="35" spans="1:14" ht="13.5" customHeight="1" x14ac:dyDescent="0.25">
      <c r="A35" s="27"/>
      <c r="B35" s="55"/>
      <c r="C35" s="55"/>
      <c r="D35" s="55"/>
      <c r="E35" s="58"/>
      <c r="F35" s="58"/>
      <c r="G35" s="58"/>
      <c r="H35" s="58"/>
      <c r="I35" s="58"/>
      <c r="J35" s="58"/>
      <c r="K35" s="58"/>
      <c r="L35" s="58"/>
      <c r="M35" s="58"/>
      <c r="N35" s="3"/>
    </row>
    <row r="36" spans="1:14" ht="24" hidden="1" customHeight="1" thickBot="1" x14ac:dyDescent="0.3">
      <c r="B36" s="13"/>
      <c r="C36" s="15">
        <v>2.0833333333333332E-2</v>
      </c>
      <c r="D36" s="14">
        <v>1.0416666666666666E-2</v>
      </c>
      <c r="E36" s="63">
        <v>6.9444444444444441E-3</v>
      </c>
      <c r="F36" s="63"/>
      <c r="G36" s="63"/>
      <c r="H36" s="12">
        <v>1.0416666666666666E-2</v>
      </c>
      <c r="I36" s="12">
        <v>8.3333333333333329E-2</v>
      </c>
      <c r="J36" s="12">
        <v>6.9444444444444441E-3</v>
      </c>
      <c r="K36" s="3"/>
      <c r="L36" s="3"/>
      <c r="M36" s="3"/>
      <c r="N36" s="3"/>
    </row>
    <row r="37" spans="1:14" ht="15.75" x14ac:dyDescent="0.25">
      <c r="B37" s="10"/>
      <c r="C37" s="10"/>
      <c r="D37" s="10"/>
      <c r="E37" s="11"/>
      <c r="F37" s="11"/>
      <c r="G37" s="11"/>
      <c r="K37" s="3"/>
      <c r="L37" s="3"/>
      <c r="M37" s="3"/>
      <c r="N37" s="3"/>
    </row>
    <row r="38" spans="1:14" ht="15.75" x14ac:dyDescent="0.25">
      <c r="B38" s="6"/>
      <c r="C38" s="6"/>
      <c r="D38" s="26"/>
      <c r="H38" s="16"/>
      <c r="I38" s="16"/>
      <c r="J38" s="18"/>
      <c r="K38" s="3"/>
      <c r="L38" s="3"/>
      <c r="M38" s="3"/>
      <c r="N38" s="3"/>
    </row>
    <row r="39" spans="1:14" ht="16.5" customHeight="1" x14ac:dyDescent="0.25">
      <c r="B39" s="4"/>
      <c r="C39" s="4"/>
      <c r="D39" s="25"/>
      <c r="H39" s="16"/>
      <c r="I39" s="16"/>
      <c r="J39" s="19"/>
      <c r="K39" s="3"/>
      <c r="L39" s="3"/>
      <c r="M39" s="3"/>
      <c r="N39" s="3"/>
    </row>
    <row r="40" spans="1:14" ht="15.75" x14ac:dyDescent="0.25">
      <c r="D40" s="25"/>
      <c r="H40" s="17"/>
      <c r="I40" s="17"/>
      <c r="J40" s="18"/>
      <c r="K40" s="3"/>
      <c r="L40" s="3"/>
      <c r="M40" s="3"/>
      <c r="N40" s="3"/>
    </row>
    <row r="41" spans="1:14" ht="15.75" x14ac:dyDescent="0.25">
      <c r="B41" s="1"/>
      <c r="C41" s="1"/>
      <c r="D41" s="3"/>
      <c r="E41" s="5"/>
      <c r="F41" s="5"/>
      <c r="H41" s="17"/>
      <c r="I41" s="17"/>
      <c r="J41" s="18"/>
      <c r="K41" s="3"/>
      <c r="L41" s="3"/>
      <c r="M41" s="3"/>
      <c r="N41" s="3"/>
    </row>
    <row r="42" spans="1:14" ht="15.75" x14ac:dyDescent="0.25">
      <c r="D42" s="43"/>
      <c r="E42" s="3"/>
      <c r="F42" s="3"/>
      <c r="G42" s="3"/>
      <c r="H42" s="17"/>
      <c r="I42" s="17"/>
      <c r="J42" s="18"/>
      <c r="K42" s="3"/>
      <c r="L42" s="3"/>
      <c r="M42" s="3"/>
      <c r="N42" s="3"/>
    </row>
    <row r="43" spans="1:14" ht="15.75" x14ac:dyDescent="0.25">
      <c r="B43" s="1"/>
      <c r="C43" s="1"/>
      <c r="D43" s="3"/>
      <c r="E43" s="3"/>
      <c r="F43" s="3"/>
      <c r="G43" s="3"/>
      <c r="H43" s="17"/>
      <c r="I43" s="17"/>
      <c r="J43" s="18"/>
      <c r="K43" s="3"/>
      <c r="L43" s="3"/>
      <c r="M43" s="3"/>
      <c r="N43" s="3"/>
    </row>
    <row r="44" spans="1:14" ht="15.75" x14ac:dyDescent="0.25">
      <c r="B44" s="1"/>
      <c r="C44" s="1"/>
      <c r="D44" s="3"/>
      <c r="E44" s="3"/>
      <c r="F44" s="3"/>
      <c r="G44" s="3"/>
      <c r="H44" s="17"/>
      <c r="I44" s="17"/>
      <c r="J44" s="18"/>
      <c r="K44" s="3"/>
      <c r="L44" s="3"/>
      <c r="M44" s="3"/>
      <c r="N44" s="3"/>
    </row>
    <row r="45" spans="1:14" ht="15.75" x14ac:dyDescent="0.25">
      <c r="B45" s="1"/>
      <c r="C45" s="1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.75" x14ac:dyDescent="0.25">
      <c r="B46" s="1"/>
      <c r="C46" s="1"/>
      <c r="D46" s="3"/>
      <c r="E46" s="3"/>
      <c r="F46" s="3"/>
      <c r="G46" s="3"/>
      <c r="H46" s="2"/>
      <c r="I46" s="2"/>
      <c r="J46" s="3"/>
      <c r="K46" s="3"/>
      <c r="L46" s="3"/>
      <c r="M46" s="3"/>
      <c r="N46" s="3"/>
    </row>
    <row r="47" spans="1:14" ht="15.75" x14ac:dyDescent="0.25">
      <c r="B47" s="1"/>
      <c r="C47" s="1"/>
      <c r="D47" s="3"/>
      <c r="E47" s="3"/>
      <c r="F47" s="3"/>
      <c r="G47" s="3"/>
      <c r="H47" s="2"/>
      <c r="I47" s="2"/>
      <c r="J47" s="3"/>
      <c r="K47" s="3"/>
      <c r="L47" s="3"/>
      <c r="M47" s="3"/>
      <c r="N47" s="3"/>
    </row>
    <row r="48" spans="1:14" ht="15.75" x14ac:dyDescent="0.25">
      <c r="B48" s="1"/>
      <c r="C48" s="1"/>
      <c r="D48" s="3"/>
      <c r="E48" s="3"/>
      <c r="F48" s="3"/>
      <c r="G48" s="3"/>
      <c r="H48" s="2"/>
      <c r="I48" s="2"/>
      <c r="J48" s="3"/>
      <c r="K48" s="3"/>
      <c r="L48" s="3"/>
      <c r="M48" s="3"/>
      <c r="N48" s="3"/>
    </row>
    <row r="49" spans="2:14" ht="15.75" x14ac:dyDescent="0.25">
      <c r="B49" s="1"/>
      <c r="C49" s="1"/>
      <c r="D49" s="3"/>
      <c r="E49" s="3"/>
      <c r="F49" s="3"/>
      <c r="G49" s="3"/>
      <c r="H49" s="2"/>
      <c r="I49" s="2"/>
      <c r="J49" s="3"/>
      <c r="K49" s="3"/>
      <c r="L49" s="3"/>
      <c r="M49" s="3"/>
      <c r="N49" s="3"/>
    </row>
    <row r="50" spans="2:14" ht="15.75" x14ac:dyDescent="0.25">
      <c r="B50" s="1"/>
      <c r="C50" s="1"/>
      <c r="D50" s="3"/>
      <c r="E50" s="2"/>
      <c r="F50" s="2"/>
      <c r="G50" s="2"/>
      <c r="H50" s="2"/>
      <c r="I50" s="2"/>
      <c r="J50" s="2"/>
      <c r="K50" s="3"/>
      <c r="L50" s="3"/>
      <c r="M50" s="3"/>
      <c r="N50" s="3"/>
    </row>
    <row r="51" spans="2:14" ht="15.75" x14ac:dyDescent="0.25">
      <c r="B51" s="1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ht="15.75" x14ac:dyDescent="0.25">
      <c r="B52" s="1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ht="15.75" x14ac:dyDescent="0.25">
      <c r="B53" s="1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ht="15.75" x14ac:dyDescent="0.25">
      <c r="B54" s="1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ht="15.75" x14ac:dyDescent="0.25">
      <c r="B55" s="1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ht="15.75" x14ac:dyDescent="0.25">
      <c r="B56" s="1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ht="15.75" x14ac:dyDescent="0.25">
      <c r="B57" s="1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ht="15.75" x14ac:dyDescent="0.25">
      <c r="B58" s="1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ht="15.75" x14ac:dyDescent="0.25">
      <c r="B59" s="1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ht="15.75" x14ac:dyDescent="0.25">
      <c r="B60" s="1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ht="15.75" x14ac:dyDescent="0.25">
      <c r="B61" s="1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ht="15.75" x14ac:dyDescent="0.25">
      <c r="B62" s="1"/>
      <c r="C62" s="1"/>
      <c r="D62" s="2"/>
      <c r="E62" s="1"/>
      <c r="F62" s="1"/>
      <c r="G62" s="1"/>
      <c r="H62" s="1"/>
      <c r="I62" s="1"/>
      <c r="J62" s="1"/>
      <c r="K62" s="2"/>
      <c r="L62" s="2"/>
      <c r="M62" s="2"/>
      <c r="N62" s="2"/>
    </row>
    <row r="63" spans="2:14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ht="15.75" x14ac:dyDescent="0.25">
      <c r="B72" s="1"/>
      <c r="C72" s="1"/>
      <c r="D72" s="1"/>
      <c r="K72" s="1"/>
      <c r="L72" s="1"/>
      <c r="M72" s="1"/>
      <c r="N72" s="1"/>
    </row>
  </sheetData>
  <mergeCells count="63">
    <mergeCell ref="B2:M2"/>
    <mergeCell ref="B3:M3"/>
    <mergeCell ref="K5:L5"/>
    <mergeCell ref="K7:L7"/>
    <mergeCell ref="K8:M8"/>
    <mergeCell ref="H8:J8"/>
    <mergeCell ref="E8:G8"/>
    <mergeCell ref="B4:M4"/>
    <mergeCell ref="H5:J5"/>
    <mergeCell ref="H6:J6"/>
    <mergeCell ref="B5:D5"/>
    <mergeCell ref="E5:G5"/>
    <mergeCell ref="K6:L6"/>
    <mergeCell ref="K34:M35"/>
    <mergeCell ref="K20:M20"/>
    <mergeCell ref="H29:H32"/>
    <mergeCell ref="I29:I32"/>
    <mergeCell ref="J29:J32"/>
    <mergeCell ref="H22:J22"/>
    <mergeCell ref="H34:J35"/>
    <mergeCell ref="K22:M22"/>
    <mergeCell ref="K23:K26"/>
    <mergeCell ref="L23:L26"/>
    <mergeCell ref="M23:M26"/>
    <mergeCell ref="H28:J28"/>
    <mergeCell ref="K28:M28"/>
    <mergeCell ref="K29:M33"/>
    <mergeCell ref="E36:G36"/>
    <mergeCell ref="E7:F7"/>
    <mergeCell ref="H7:I7"/>
    <mergeCell ref="B7:C7"/>
    <mergeCell ref="F29:F32"/>
    <mergeCell ref="G29:G32"/>
    <mergeCell ref="B32:D33"/>
    <mergeCell ref="E10:E11"/>
    <mergeCell ref="F10:F11"/>
    <mergeCell ref="G10:G11"/>
    <mergeCell ref="H10:H11"/>
    <mergeCell ref="H15:J15"/>
    <mergeCell ref="H23:H26"/>
    <mergeCell ref="I23:I26"/>
    <mergeCell ref="J23:J26"/>
    <mergeCell ref="B28:D28"/>
    <mergeCell ref="B34:D35"/>
    <mergeCell ref="B22:D22"/>
    <mergeCell ref="B15:D15"/>
    <mergeCell ref="E6:G6"/>
    <mergeCell ref="E34:G35"/>
    <mergeCell ref="E15:G15"/>
    <mergeCell ref="E22:G22"/>
    <mergeCell ref="E23:E26"/>
    <mergeCell ref="F23:F26"/>
    <mergeCell ref="G23:G26"/>
    <mergeCell ref="E28:G28"/>
    <mergeCell ref="E29:E32"/>
    <mergeCell ref="B6:D6"/>
    <mergeCell ref="B8:D8"/>
    <mergeCell ref="K10:K11"/>
    <mergeCell ref="L10:L11"/>
    <mergeCell ref="M10:M11"/>
    <mergeCell ref="K15:M15"/>
    <mergeCell ref="I10:I11"/>
    <mergeCell ref="J10:J11"/>
  </mergeCells>
  <printOptions horizontalCentered="1" verticalCentered="1"/>
  <pageMargins left="0.31496062992125984" right="0.19685039370078741" top="0" bottom="0" header="0" footer="0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BKT</vt:lpstr>
      <vt:lpstr>Gaps</vt:lpstr>
      <vt:lpstr>Gaps2</vt:lpstr>
      <vt:lpstr>GRST</vt:lpstr>
      <vt:lpstr>INV</vt:lpstr>
      <vt:lpstr>IPRV</vt:lpstr>
      <vt:lpstr>LNT</vt:lpstr>
      <vt:lpstr>Sheet1!OLE_LINK1</vt:lpstr>
      <vt:lpstr>ORL</vt:lpstr>
      <vt:lpstr>PDCL</vt:lpstr>
      <vt:lpstr>Sheet1!Print_Area</vt:lpstr>
      <vt:lpstr>PST</vt:lpstr>
      <vt:lpstr>PTT</vt:lpstr>
      <vt:lpstr>TRVT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HpUser</dc:creator>
  <cp:lastModifiedBy>Westerhof</cp:lastModifiedBy>
  <cp:lastPrinted>2016-03-10T05:05:17Z</cp:lastPrinted>
  <dcterms:created xsi:type="dcterms:W3CDTF">2009-01-07T08:59:35Z</dcterms:created>
  <dcterms:modified xsi:type="dcterms:W3CDTF">2016-03-14T08:15:37Z</dcterms:modified>
</cp:coreProperties>
</file>